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Astrid\PPG Prajabatan Gelombang 2\Semester 2\PPL 2\PTK\"/>
    </mc:Choice>
  </mc:AlternateContent>
  <xr:revisionPtr revIDLastSave="0" documentId="13_ncr:1_{A7B22D61-9E9C-4675-8EC9-9A73D0474FC7}" xr6:coauthVersionLast="47" xr6:coauthVersionMax="47" xr10:uidLastSave="{00000000-0000-0000-0000-000000000000}"/>
  <bookViews>
    <workbookView xWindow="-120" yWindow="-120" windowWidth="20730" windowHeight="11160" xr2:uid="{1AD4102A-70D9-411B-A25C-D83CE0F4DAA6}"/>
  </bookViews>
  <sheets>
    <sheet name="Siklus 1" sheetId="1" r:id="rId1"/>
    <sheet name="Siklus 2" sheetId="2" r:id="rId2"/>
    <sheet name="Siklus 3" sheetId="3" r:id="rId3"/>
    <sheet name="Sheet4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2" l="1"/>
  <c r="J37" i="2"/>
  <c r="I37" i="2"/>
  <c r="F42" i="3"/>
  <c r="F32" i="3"/>
  <c r="D32" i="3"/>
  <c r="E32" i="3"/>
  <c r="C32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" i="3"/>
  <c r="I4" i="2"/>
  <c r="I6" i="2"/>
  <c r="I7" i="2"/>
  <c r="I8" i="2"/>
  <c r="I19" i="2"/>
  <c r="I23" i="2"/>
  <c r="I30" i="2"/>
  <c r="D32" i="2"/>
  <c r="I3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  <c r="F32" i="1"/>
  <c r="K36" i="1"/>
  <c r="D32" i="1"/>
  <c r="E32" i="1"/>
  <c r="C32" i="1"/>
  <c r="F31" i="1"/>
  <c r="E31" i="1"/>
  <c r="D31" i="1"/>
  <c r="C31" i="1"/>
  <c r="E31" i="2"/>
  <c r="E32" i="2" s="1"/>
  <c r="D31" i="2"/>
  <c r="C31" i="2"/>
  <c r="C32" i="2" s="1"/>
  <c r="D31" i="3"/>
  <c r="E31" i="3"/>
  <c r="F31" i="3"/>
  <c r="C31" i="3"/>
  <c r="C37" i="3"/>
  <c r="C36" i="3"/>
  <c r="C35" i="3"/>
  <c r="C34" i="3"/>
  <c r="D33" i="3"/>
  <c r="C33" i="3"/>
  <c r="C36" i="1"/>
  <c r="C37" i="1"/>
  <c r="C35" i="1"/>
  <c r="C34" i="1"/>
  <c r="D33" i="1"/>
  <c r="C33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30" i="2"/>
  <c r="F30" i="2"/>
  <c r="H29" i="2"/>
  <c r="F29" i="2"/>
  <c r="I29" i="2" s="1"/>
  <c r="H28" i="2"/>
  <c r="F28" i="2"/>
  <c r="I28" i="2" s="1"/>
  <c r="H27" i="2"/>
  <c r="F27" i="2"/>
  <c r="I27" i="2" s="1"/>
  <c r="H26" i="2"/>
  <c r="F26" i="2"/>
  <c r="I26" i="2" s="1"/>
  <c r="H25" i="2"/>
  <c r="F25" i="2"/>
  <c r="I25" i="2" s="1"/>
  <c r="H24" i="2"/>
  <c r="F24" i="2"/>
  <c r="I24" i="2" s="1"/>
  <c r="H23" i="2"/>
  <c r="F23" i="2"/>
  <c r="H22" i="2"/>
  <c r="F22" i="2"/>
  <c r="I22" i="2" s="1"/>
  <c r="H21" i="2"/>
  <c r="F21" i="2"/>
  <c r="I21" i="2" s="1"/>
  <c r="H20" i="2"/>
  <c r="F20" i="2"/>
  <c r="I20" i="2" s="1"/>
  <c r="H19" i="2"/>
  <c r="F19" i="2"/>
  <c r="H18" i="2"/>
  <c r="F18" i="2"/>
  <c r="I18" i="2" s="1"/>
  <c r="H17" i="2"/>
  <c r="F17" i="2"/>
  <c r="I17" i="2" s="1"/>
  <c r="H16" i="2"/>
  <c r="F16" i="2"/>
  <c r="I16" i="2" s="1"/>
  <c r="H15" i="2"/>
  <c r="F15" i="2"/>
  <c r="I15" i="2" s="1"/>
  <c r="H14" i="2"/>
  <c r="F14" i="2"/>
  <c r="I14" i="2" s="1"/>
  <c r="H13" i="2"/>
  <c r="F13" i="2"/>
  <c r="I13" i="2" s="1"/>
  <c r="H12" i="2"/>
  <c r="F12" i="2"/>
  <c r="I12" i="2" s="1"/>
  <c r="H11" i="2"/>
  <c r="F11" i="2"/>
  <c r="I11" i="2" s="1"/>
  <c r="H10" i="2"/>
  <c r="F10" i="2"/>
  <c r="I10" i="2" s="1"/>
  <c r="H9" i="2"/>
  <c r="F9" i="2"/>
  <c r="I9" i="2" s="1"/>
  <c r="H8" i="2"/>
  <c r="F8" i="2"/>
  <c r="H7" i="2"/>
  <c r="F7" i="2"/>
  <c r="H6" i="2"/>
  <c r="F6" i="2"/>
  <c r="H5" i="2"/>
  <c r="F5" i="2"/>
  <c r="I5" i="2" s="1"/>
  <c r="H4" i="2"/>
  <c r="F4" i="2"/>
  <c r="H3" i="2"/>
  <c r="F3" i="2"/>
  <c r="I3" i="2" s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" i="3"/>
  <c r="D33" i="2" l="1"/>
  <c r="C36" i="2"/>
  <c r="C33" i="2"/>
  <c r="C34" i="2"/>
  <c r="C35" i="2"/>
  <c r="C37" i="2"/>
  <c r="F31" i="2"/>
  <c r="F32" i="2" s="1"/>
</calcChain>
</file>

<file path=xl/sharedStrings.xml><?xml version="1.0" encoding="utf-8"?>
<sst xmlns="http://schemas.openxmlformats.org/spreadsheetml/2006/main" count="133" uniqueCount="44">
  <si>
    <t>NO</t>
  </si>
  <si>
    <t>Abidzhar Ramadhan</t>
  </si>
  <si>
    <t>Aisyah Aprilliana</t>
  </si>
  <si>
    <t>Alvarho Argadhana</t>
  </si>
  <si>
    <t>Angling Kusuma</t>
  </si>
  <si>
    <t>Bilal Adam Shiyam Wahyudin Kalake</t>
  </si>
  <si>
    <t>Carissa Anindya</t>
  </si>
  <si>
    <t>Devira Anggriani</t>
  </si>
  <si>
    <t>Dzakirah Ria Azzahra</t>
  </si>
  <si>
    <t>Fiyna Amanatun Nisa'</t>
  </si>
  <si>
    <t>Galang Anugrah</t>
  </si>
  <si>
    <t>Ghazi Muammar Syahputra</t>
  </si>
  <si>
    <t>Hafika Ramadani Alfuza</t>
  </si>
  <si>
    <t>Hayfa Afra Azahra</t>
  </si>
  <si>
    <t>Latisya Fitriani</t>
  </si>
  <si>
    <t>Meydina Tri Rahayu</t>
  </si>
  <si>
    <t>Muhammad Arifin Ilham</t>
  </si>
  <si>
    <t>Muhammad Irfan Ghazali</t>
  </si>
  <si>
    <t>Nor Ayni</t>
  </si>
  <si>
    <t>Refa Emilia</t>
  </si>
  <si>
    <t>Rengganis Dwi Septiasa</t>
  </si>
  <si>
    <t>Rezzi Dzikri Arezki</t>
  </si>
  <si>
    <t>Riefad Brellian Melvano</t>
  </si>
  <si>
    <t>Salsabiila Hasan</t>
  </si>
  <si>
    <t>Siska Aryani</t>
  </si>
  <si>
    <t>Syakila Fathin Aldea</t>
  </si>
  <si>
    <t>Valfrid Faharin Ziyad</t>
  </si>
  <si>
    <t>Vania Irni Zaura</t>
  </si>
  <si>
    <t>Windah</t>
  </si>
  <si>
    <t>Tanggung Jawab</t>
  </si>
  <si>
    <t>Kerjasama</t>
  </si>
  <si>
    <t>Solidaritas Sosial</t>
  </si>
  <si>
    <t>Rata-rata</t>
  </si>
  <si>
    <t>Presentase</t>
  </si>
  <si>
    <t>Nama</t>
  </si>
  <si>
    <t>Total</t>
  </si>
  <si>
    <t>Skor Maksimal</t>
  </si>
  <si>
    <t>jh</t>
  </si>
  <si>
    <t>Total Skor</t>
  </si>
  <si>
    <t>MIN</t>
  </si>
  <si>
    <t>MAX</t>
  </si>
  <si>
    <t>MODUS</t>
  </si>
  <si>
    <t>MEAN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</si>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</sst>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3" borderId="0" xfId="0" applyFont="1" applyFill="1"/>
    <xf numFmtId="0" fontId="1" fillId="0" borderId="1" xfId="0" applyFont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9" fontId="3" fillId="0" borderId="1" xfId="1" applyFont="1" applyBorder="1" applyAlignment="1">
      <alignment wrapText="1"/>
    </xf>
    <xf numFmtId="9" fontId="0" fillId="0" borderId="0" xfId="1" applyFont="1"/>
    <xf numFmtId="0" fontId="3" fillId="0" borderId="2" xfId="0" applyFont="1" applyBorder="1" applyAlignment="1">
      <alignment wrapText="1"/>
    </xf>
    <xf numFmtId="9" fontId="0" fillId="0" borderId="0" xfId="1" applyFont="1" applyAlignment="1">
      <alignment horizontal="center"/>
    </xf>
    <xf numFmtId="10" fontId="0" fillId="0" borderId="0" xfId="1" applyNumberFormat="1" applyFont="1"/>
    <xf numFmtId="0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7E97-6C33-40E4-A19B-C4241992E9A7}">
  <dimension ref="A1:K37"/>
  <sheetViews>
    <sheetView tabSelected="1" zoomScale="98" zoomScaleNormal="98" workbookViewId="0">
      <selection activeCell="F32" sqref="F32"/>
    </sheetView>
  </sheetViews>
  <sheetFormatPr defaultRowHeight="15" x14ac:dyDescent="0.25"/>
  <cols>
    <col min="1" max="1" width="6.140625" customWidth="1"/>
    <col min="2" max="2" width="36.28515625" customWidth="1"/>
    <col min="3" max="3" width="18.140625" customWidth="1"/>
    <col min="4" max="4" width="12.5703125" customWidth="1"/>
    <col min="5" max="5" width="19.5703125" customWidth="1"/>
    <col min="6" max="6" width="10.28515625" customWidth="1"/>
    <col min="7" max="7" width="16.140625" customWidth="1"/>
    <col min="8" max="8" width="11.5703125" customWidth="1"/>
    <col min="9" max="9" width="12.5703125" customWidth="1"/>
  </cols>
  <sheetData>
    <row r="1" spans="1:9" ht="15.75" x14ac:dyDescent="0.25">
      <c r="A1" s="4"/>
      <c r="B1" s="4"/>
      <c r="C1" s="4"/>
      <c r="D1" s="4"/>
      <c r="E1" s="4"/>
      <c r="F1" s="4"/>
      <c r="G1" s="4"/>
      <c r="H1" s="4"/>
    </row>
    <row r="2" spans="1:9" ht="15" customHeight="1" x14ac:dyDescent="0.25">
      <c r="A2" s="5" t="s">
        <v>0</v>
      </c>
      <c r="B2" s="5" t="s">
        <v>34</v>
      </c>
      <c r="C2" s="1" t="s">
        <v>29</v>
      </c>
      <c r="D2" s="2" t="s">
        <v>30</v>
      </c>
      <c r="E2" s="3" t="s">
        <v>31</v>
      </c>
      <c r="F2" s="3" t="s">
        <v>38</v>
      </c>
      <c r="G2" s="3" t="s">
        <v>36</v>
      </c>
      <c r="H2" s="7" t="s">
        <v>32</v>
      </c>
      <c r="I2" s="7" t="s">
        <v>33</v>
      </c>
    </row>
    <row r="3" spans="1:9" ht="15.75" x14ac:dyDescent="0.25">
      <c r="A3" s="6">
        <v>1</v>
      </c>
      <c r="B3" s="6" t="s">
        <v>1</v>
      </c>
      <c r="C3" s="6">
        <v>3</v>
      </c>
      <c r="D3" s="6">
        <v>3</v>
      </c>
      <c r="E3" s="6">
        <v>3</v>
      </c>
      <c r="F3" s="9">
        <f>SUM(C3:E3)</f>
        <v>9</v>
      </c>
      <c r="G3" s="9">
        <v>12</v>
      </c>
      <c r="H3" s="6">
        <f>AVERAGE(C3:E3)</f>
        <v>3</v>
      </c>
      <c r="I3" s="16">
        <f>(F3/G3)</f>
        <v>0.75</v>
      </c>
    </row>
    <row r="4" spans="1:9" ht="15.75" x14ac:dyDescent="0.25">
      <c r="A4" s="6">
        <v>2</v>
      </c>
      <c r="B4" s="6" t="s">
        <v>2</v>
      </c>
      <c r="C4" s="6">
        <v>3</v>
      </c>
      <c r="D4" s="6">
        <v>3</v>
      </c>
      <c r="E4" s="6">
        <v>3</v>
      </c>
      <c r="F4" s="9">
        <f t="shared" ref="F4:F30" si="0">SUM(C4:E4)</f>
        <v>9</v>
      </c>
      <c r="G4" s="9">
        <v>12</v>
      </c>
      <c r="H4" s="6">
        <f t="shared" ref="H4:H30" si="1">AVERAGE(C4:E4)</f>
        <v>3</v>
      </c>
      <c r="I4" s="16">
        <f t="shared" ref="I4:I30" si="2">(F4/G4)</f>
        <v>0.75</v>
      </c>
    </row>
    <row r="5" spans="1:9" ht="15.75" x14ac:dyDescent="0.25">
      <c r="A5" s="6">
        <v>3</v>
      </c>
      <c r="B5" s="6" t="s">
        <v>3</v>
      </c>
      <c r="C5" s="6">
        <v>2</v>
      </c>
      <c r="D5" s="6">
        <v>3</v>
      </c>
      <c r="E5" s="6">
        <v>3</v>
      </c>
      <c r="F5" s="9">
        <f t="shared" si="0"/>
        <v>8</v>
      </c>
      <c r="G5" s="9">
        <v>12</v>
      </c>
      <c r="H5" s="6">
        <f t="shared" si="1"/>
        <v>2.6666666666666665</v>
      </c>
      <c r="I5" s="16">
        <f t="shared" si="2"/>
        <v>0.66666666666666663</v>
      </c>
    </row>
    <row r="6" spans="1:9" ht="15.75" x14ac:dyDescent="0.25">
      <c r="A6" s="6">
        <v>4</v>
      </c>
      <c r="B6" s="6" t="s">
        <v>4</v>
      </c>
      <c r="C6" s="6">
        <v>3</v>
      </c>
      <c r="D6" s="6">
        <v>3</v>
      </c>
      <c r="E6" s="6">
        <v>3</v>
      </c>
      <c r="F6" s="9">
        <f t="shared" si="0"/>
        <v>9</v>
      </c>
      <c r="G6" s="9">
        <v>12</v>
      </c>
      <c r="H6" s="6">
        <f t="shared" si="1"/>
        <v>3</v>
      </c>
      <c r="I6" s="16">
        <f t="shared" si="2"/>
        <v>0.75</v>
      </c>
    </row>
    <row r="7" spans="1:9" ht="15.75" x14ac:dyDescent="0.25">
      <c r="A7" s="6">
        <v>5</v>
      </c>
      <c r="B7" s="6" t="s">
        <v>5</v>
      </c>
      <c r="C7" s="6">
        <v>3</v>
      </c>
      <c r="D7" s="6">
        <v>4</v>
      </c>
      <c r="E7" s="6">
        <v>3</v>
      </c>
      <c r="F7" s="9">
        <f t="shared" si="0"/>
        <v>10</v>
      </c>
      <c r="G7" s="9">
        <v>12</v>
      </c>
      <c r="H7" s="6">
        <f t="shared" si="1"/>
        <v>3.3333333333333335</v>
      </c>
      <c r="I7" s="16">
        <f t="shared" si="2"/>
        <v>0.83333333333333337</v>
      </c>
    </row>
    <row r="8" spans="1:9" ht="15.75" x14ac:dyDescent="0.25">
      <c r="A8" s="6">
        <v>6</v>
      </c>
      <c r="B8" s="6" t="s">
        <v>6</v>
      </c>
      <c r="C8" s="6">
        <v>3</v>
      </c>
      <c r="D8" s="6">
        <v>3</v>
      </c>
      <c r="E8" s="6">
        <v>2</v>
      </c>
      <c r="F8" s="9">
        <f t="shared" si="0"/>
        <v>8</v>
      </c>
      <c r="G8" s="9">
        <v>12</v>
      </c>
      <c r="H8" s="6">
        <f t="shared" si="1"/>
        <v>2.6666666666666665</v>
      </c>
      <c r="I8" s="16">
        <f t="shared" si="2"/>
        <v>0.66666666666666663</v>
      </c>
    </row>
    <row r="9" spans="1:9" ht="15.75" x14ac:dyDescent="0.25">
      <c r="A9" s="6">
        <v>7</v>
      </c>
      <c r="B9" s="6" t="s">
        <v>7</v>
      </c>
      <c r="C9" s="6">
        <v>3</v>
      </c>
      <c r="D9" s="6">
        <v>2</v>
      </c>
      <c r="E9" s="6">
        <v>2</v>
      </c>
      <c r="F9" s="9">
        <f t="shared" si="0"/>
        <v>7</v>
      </c>
      <c r="G9" s="9">
        <v>12</v>
      </c>
      <c r="H9" s="6">
        <f t="shared" si="1"/>
        <v>2.3333333333333335</v>
      </c>
      <c r="I9" s="16">
        <f t="shared" si="2"/>
        <v>0.58333333333333337</v>
      </c>
    </row>
    <row r="10" spans="1:9" ht="15.75" x14ac:dyDescent="0.25">
      <c r="A10" s="6">
        <v>8</v>
      </c>
      <c r="B10" s="6" t="s">
        <v>8</v>
      </c>
      <c r="C10" s="6">
        <v>3</v>
      </c>
      <c r="D10" s="6">
        <v>3</v>
      </c>
      <c r="E10" s="6">
        <v>3</v>
      </c>
      <c r="F10" s="9">
        <f t="shared" si="0"/>
        <v>9</v>
      </c>
      <c r="G10" s="9">
        <v>12</v>
      </c>
      <c r="H10" s="6">
        <f t="shared" si="1"/>
        <v>3</v>
      </c>
      <c r="I10" s="16">
        <f t="shared" si="2"/>
        <v>0.75</v>
      </c>
    </row>
    <row r="11" spans="1:9" ht="15.75" x14ac:dyDescent="0.25">
      <c r="A11" s="6">
        <v>9</v>
      </c>
      <c r="B11" s="6" t="s">
        <v>9</v>
      </c>
      <c r="C11" s="6">
        <v>3</v>
      </c>
      <c r="D11" s="6">
        <v>2</v>
      </c>
      <c r="E11" s="6">
        <v>3</v>
      </c>
      <c r="F11" s="9">
        <f t="shared" si="0"/>
        <v>8</v>
      </c>
      <c r="G11" s="9">
        <v>12</v>
      </c>
      <c r="H11" s="6">
        <f t="shared" si="1"/>
        <v>2.6666666666666665</v>
      </c>
      <c r="I11" s="16">
        <f t="shared" si="2"/>
        <v>0.66666666666666663</v>
      </c>
    </row>
    <row r="12" spans="1:9" ht="15.75" x14ac:dyDescent="0.25">
      <c r="A12" s="6">
        <v>10</v>
      </c>
      <c r="B12" s="6" t="s">
        <v>10</v>
      </c>
      <c r="C12" s="6">
        <v>2</v>
      </c>
      <c r="D12" s="6">
        <v>3</v>
      </c>
      <c r="E12" s="6">
        <v>2</v>
      </c>
      <c r="F12" s="9">
        <f t="shared" si="0"/>
        <v>7</v>
      </c>
      <c r="G12" s="9">
        <v>12</v>
      </c>
      <c r="H12" s="6">
        <f t="shared" si="1"/>
        <v>2.3333333333333335</v>
      </c>
      <c r="I12" s="16">
        <f t="shared" si="2"/>
        <v>0.58333333333333337</v>
      </c>
    </row>
    <row r="13" spans="1:9" ht="15.75" x14ac:dyDescent="0.25">
      <c r="A13" s="6">
        <v>11</v>
      </c>
      <c r="B13" s="6" t="s">
        <v>11</v>
      </c>
      <c r="C13" s="6">
        <v>2</v>
      </c>
      <c r="D13" s="6">
        <v>2</v>
      </c>
      <c r="E13" s="6">
        <v>3</v>
      </c>
      <c r="F13" s="9">
        <f t="shared" si="0"/>
        <v>7</v>
      </c>
      <c r="G13" s="9">
        <v>12</v>
      </c>
      <c r="H13" s="6">
        <f t="shared" si="1"/>
        <v>2.3333333333333335</v>
      </c>
      <c r="I13" s="16">
        <f t="shared" si="2"/>
        <v>0.58333333333333337</v>
      </c>
    </row>
    <row r="14" spans="1:9" ht="15.75" x14ac:dyDescent="0.25">
      <c r="A14" s="6">
        <v>12</v>
      </c>
      <c r="B14" s="6" t="s">
        <v>12</v>
      </c>
      <c r="C14" s="6">
        <v>3</v>
      </c>
      <c r="D14" s="6">
        <v>3</v>
      </c>
      <c r="E14" s="6">
        <v>3</v>
      </c>
      <c r="F14" s="9">
        <f t="shared" si="0"/>
        <v>9</v>
      </c>
      <c r="G14" s="9">
        <v>12</v>
      </c>
      <c r="H14" s="6">
        <f t="shared" si="1"/>
        <v>3</v>
      </c>
      <c r="I14" s="16">
        <f t="shared" si="2"/>
        <v>0.75</v>
      </c>
    </row>
    <row r="15" spans="1:9" ht="15.75" x14ac:dyDescent="0.25">
      <c r="A15" s="6">
        <v>13</v>
      </c>
      <c r="B15" s="6" t="s">
        <v>13</v>
      </c>
      <c r="C15" s="6">
        <v>3</v>
      </c>
      <c r="D15" s="6">
        <v>3</v>
      </c>
      <c r="E15" s="6">
        <v>2</v>
      </c>
      <c r="F15" s="9">
        <f t="shared" si="0"/>
        <v>8</v>
      </c>
      <c r="G15" s="9">
        <v>12</v>
      </c>
      <c r="H15" s="6">
        <f t="shared" si="1"/>
        <v>2.6666666666666665</v>
      </c>
      <c r="I15" s="16">
        <f t="shared" si="2"/>
        <v>0.66666666666666663</v>
      </c>
    </row>
    <row r="16" spans="1:9" ht="15.75" x14ac:dyDescent="0.25">
      <c r="A16" s="6">
        <v>14</v>
      </c>
      <c r="B16" s="6" t="s">
        <v>14</v>
      </c>
      <c r="C16" s="6">
        <v>2</v>
      </c>
      <c r="D16" s="6">
        <v>3</v>
      </c>
      <c r="E16" s="6">
        <v>2</v>
      </c>
      <c r="F16" s="9">
        <f t="shared" si="0"/>
        <v>7</v>
      </c>
      <c r="G16" s="9">
        <v>12</v>
      </c>
      <c r="H16" s="6">
        <f t="shared" si="1"/>
        <v>2.3333333333333335</v>
      </c>
      <c r="I16" s="16">
        <f t="shared" si="2"/>
        <v>0.58333333333333337</v>
      </c>
    </row>
    <row r="17" spans="1:9" ht="15.75" x14ac:dyDescent="0.25">
      <c r="A17" s="6">
        <v>15</v>
      </c>
      <c r="B17" s="6" t="s">
        <v>15</v>
      </c>
      <c r="C17" s="6">
        <v>2</v>
      </c>
      <c r="D17" s="6">
        <v>2</v>
      </c>
      <c r="E17" s="6">
        <v>3</v>
      </c>
      <c r="F17" s="9">
        <f t="shared" si="0"/>
        <v>7</v>
      </c>
      <c r="G17" s="9">
        <v>12</v>
      </c>
      <c r="H17" s="6">
        <f t="shared" si="1"/>
        <v>2.3333333333333335</v>
      </c>
      <c r="I17" s="16">
        <f t="shared" si="2"/>
        <v>0.58333333333333337</v>
      </c>
    </row>
    <row r="18" spans="1:9" ht="15.75" x14ac:dyDescent="0.25">
      <c r="A18" s="6">
        <v>16</v>
      </c>
      <c r="B18" s="6" t="s">
        <v>16</v>
      </c>
      <c r="C18" s="6">
        <v>3</v>
      </c>
      <c r="D18" s="6">
        <v>3</v>
      </c>
      <c r="E18" s="6">
        <v>3</v>
      </c>
      <c r="F18" s="9">
        <f t="shared" si="0"/>
        <v>9</v>
      </c>
      <c r="G18" s="9">
        <v>12</v>
      </c>
      <c r="H18" s="6">
        <f t="shared" si="1"/>
        <v>3</v>
      </c>
      <c r="I18" s="16">
        <f t="shared" si="2"/>
        <v>0.75</v>
      </c>
    </row>
    <row r="19" spans="1:9" ht="15.75" x14ac:dyDescent="0.25">
      <c r="A19" s="6">
        <v>17</v>
      </c>
      <c r="B19" s="6" t="s">
        <v>17</v>
      </c>
      <c r="C19" s="6">
        <v>2</v>
      </c>
      <c r="D19" s="6">
        <v>2</v>
      </c>
      <c r="E19" s="6">
        <v>2</v>
      </c>
      <c r="F19" s="9">
        <f t="shared" si="0"/>
        <v>6</v>
      </c>
      <c r="G19" s="9">
        <v>12</v>
      </c>
      <c r="H19" s="6">
        <f t="shared" si="1"/>
        <v>2</v>
      </c>
      <c r="I19" s="16">
        <f t="shared" si="2"/>
        <v>0.5</v>
      </c>
    </row>
    <row r="20" spans="1:9" ht="15.75" x14ac:dyDescent="0.25">
      <c r="A20" s="6">
        <v>18</v>
      </c>
      <c r="B20" s="6" t="s">
        <v>18</v>
      </c>
      <c r="C20" s="6">
        <v>3</v>
      </c>
      <c r="D20" s="6">
        <v>3</v>
      </c>
      <c r="E20" s="6">
        <v>2</v>
      </c>
      <c r="F20" s="9">
        <f t="shared" si="0"/>
        <v>8</v>
      </c>
      <c r="G20" s="9">
        <v>12</v>
      </c>
      <c r="H20" s="6">
        <f t="shared" si="1"/>
        <v>2.6666666666666665</v>
      </c>
      <c r="I20" s="16">
        <f t="shared" si="2"/>
        <v>0.66666666666666663</v>
      </c>
    </row>
    <row r="21" spans="1:9" ht="15.75" x14ac:dyDescent="0.25">
      <c r="A21" s="6">
        <v>19</v>
      </c>
      <c r="B21" s="6" t="s">
        <v>19</v>
      </c>
      <c r="C21" s="6">
        <v>2</v>
      </c>
      <c r="D21" s="6">
        <v>2</v>
      </c>
      <c r="E21" s="6">
        <v>3</v>
      </c>
      <c r="F21" s="9">
        <f t="shared" si="0"/>
        <v>7</v>
      </c>
      <c r="G21" s="9">
        <v>12</v>
      </c>
      <c r="H21" s="6">
        <f t="shared" si="1"/>
        <v>2.3333333333333335</v>
      </c>
      <c r="I21" s="16">
        <f t="shared" si="2"/>
        <v>0.58333333333333337</v>
      </c>
    </row>
    <row r="22" spans="1:9" ht="15.75" x14ac:dyDescent="0.25">
      <c r="A22" s="6">
        <v>20</v>
      </c>
      <c r="B22" s="6" t="s">
        <v>20</v>
      </c>
      <c r="C22" s="6">
        <v>2</v>
      </c>
      <c r="D22" s="6">
        <v>3</v>
      </c>
      <c r="E22" s="6">
        <v>3</v>
      </c>
      <c r="F22" s="9">
        <f t="shared" si="0"/>
        <v>8</v>
      </c>
      <c r="G22" s="9">
        <v>12</v>
      </c>
      <c r="H22" s="6">
        <f t="shared" si="1"/>
        <v>2.6666666666666665</v>
      </c>
      <c r="I22" s="16">
        <f t="shared" si="2"/>
        <v>0.66666666666666663</v>
      </c>
    </row>
    <row r="23" spans="1:9" ht="15.75" x14ac:dyDescent="0.25">
      <c r="A23" s="6">
        <v>21</v>
      </c>
      <c r="B23" s="6" t="s">
        <v>21</v>
      </c>
      <c r="C23" s="6">
        <v>3</v>
      </c>
      <c r="D23" s="6">
        <v>3</v>
      </c>
      <c r="E23" s="6">
        <v>3</v>
      </c>
      <c r="F23" s="9">
        <f t="shared" si="0"/>
        <v>9</v>
      </c>
      <c r="G23" s="9">
        <v>12</v>
      </c>
      <c r="H23" s="6">
        <f t="shared" si="1"/>
        <v>3</v>
      </c>
      <c r="I23" s="16">
        <f t="shared" si="2"/>
        <v>0.75</v>
      </c>
    </row>
    <row r="24" spans="1:9" ht="15.75" x14ac:dyDescent="0.25">
      <c r="A24" s="6">
        <v>22</v>
      </c>
      <c r="B24" s="6" t="s">
        <v>22</v>
      </c>
      <c r="C24" s="6">
        <v>3</v>
      </c>
      <c r="D24" s="6">
        <v>2</v>
      </c>
      <c r="E24" s="6">
        <v>3</v>
      </c>
      <c r="F24" s="9">
        <f t="shared" si="0"/>
        <v>8</v>
      </c>
      <c r="G24" s="9">
        <v>12</v>
      </c>
      <c r="H24" s="6">
        <f t="shared" si="1"/>
        <v>2.6666666666666665</v>
      </c>
      <c r="I24" s="16">
        <f t="shared" si="2"/>
        <v>0.66666666666666663</v>
      </c>
    </row>
    <row r="25" spans="1:9" ht="15.75" x14ac:dyDescent="0.25">
      <c r="A25" s="6">
        <v>23</v>
      </c>
      <c r="B25" s="6" t="s">
        <v>23</v>
      </c>
      <c r="C25" s="6">
        <v>3</v>
      </c>
      <c r="D25" s="6">
        <v>3</v>
      </c>
      <c r="E25" s="6">
        <v>3</v>
      </c>
      <c r="F25" s="9">
        <f t="shared" si="0"/>
        <v>9</v>
      </c>
      <c r="G25" s="9">
        <v>12</v>
      </c>
      <c r="H25" s="6">
        <f t="shared" si="1"/>
        <v>3</v>
      </c>
      <c r="I25" s="16">
        <f t="shared" si="2"/>
        <v>0.75</v>
      </c>
    </row>
    <row r="26" spans="1:9" ht="15.75" x14ac:dyDescent="0.25">
      <c r="A26" s="6">
        <v>24</v>
      </c>
      <c r="B26" s="6" t="s">
        <v>24</v>
      </c>
      <c r="C26" s="6">
        <v>2</v>
      </c>
      <c r="D26" s="6">
        <v>2</v>
      </c>
      <c r="E26" s="6">
        <v>2</v>
      </c>
      <c r="F26" s="9">
        <f t="shared" si="0"/>
        <v>6</v>
      </c>
      <c r="G26" s="9">
        <v>12</v>
      </c>
      <c r="H26" s="6">
        <f t="shared" si="1"/>
        <v>2</v>
      </c>
      <c r="I26" s="16">
        <f t="shared" si="2"/>
        <v>0.5</v>
      </c>
    </row>
    <row r="27" spans="1:9" ht="15.75" x14ac:dyDescent="0.25">
      <c r="A27" s="6">
        <v>25</v>
      </c>
      <c r="B27" s="6" t="s">
        <v>25</v>
      </c>
      <c r="C27" s="6">
        <v>2</v>
      </c>
      <c r="D27" s="6">
        <v>2</v>
      </c>
      <c r="E27" s="6">
        <v>2</v>
      </c>
      <c r="F27" s="9">
        <f t="shared" si="0"/>
        <v>6</v>
      </c>
      <c r="G27" s="9">
        <v>12</v>
      </c>
      <c r="H27" s="6">
        <f t="shared" si="1"/>
        <v>2</v>
      </c>
      <c r="I27" s="16">
        <f t="shared" si="2"/>
        <v>0.5</v>
      </c>
    </row>
    <row r="28" spans="1:9" ht="15.75" x14ac:dyDescent="0.25">
      <c r="A28" s="6">
        <v>26</v>
      </c>
      <c r="B28" s="6" t="s">
        <v>26</v>
      </c>
      <c r="C28" s="6">
        <v>3</v>
      </c>
      <c r="D28" s="6">
        <v>3</v>
      </c>
      <c r="E28" s="6">
        <v>3</v>
      </c>
      <c r="F28" s="9">
        <f t="shared" si="0"/>
        <v>9</v>
      </c>
      <c r="G28" s="9">
        <v>12</v>
      </c>
      <c r="H28" s="6">
        <f t="shared" si="1"/>
        <v>3</v>
      </c>
      <c r="I28" s="16">
        <f t="shared" si="2"/>
        <v>0.75</v>
      </c>
    </row>
    <row r="29" spans="1:9" ht="15.75" x14ac:dyDescent="0.25">
      <c r="A29" s="6">
        <v>27</v>
      </c>
      <c r="B29" s="6" t="s">
        <v>27</v>
      </c>
      <c r="C29" s="6">
        <v>3</v>
      </c>
      <c r="D29" s="6">
        <v>2</v>
      </c>
      <c r="E29" s="6">
        <v>3</v>
      </c>
      <c r="F29" s="9">
        <f t="shared" si="0"/>
        <v>8</v>
      </c>
      <c r="G29" s="9">
        <v>12</v>
      </c>
      <c r="H29" s="6">
        <f t="shared" si="1"/>
        <v>2.6666666666666665</v>
      </c>
      <c r="I29" s="16">
        <f t="shared" si="2"/>
        <v>0.66666666666666663</v>
      </c>
    </row>
    <row r="30" spans="1:9" ht="15.75" x14ac:dyDescent="0.25">
      <c r="A30" s="6">
        <v>28</v>
      </c>
      <c r="B30" s="6" t="s">
        <v>28</v>
      </c>
      <c r="C30" s="6">
        <v>3</v>
      </c>
      <c r="D30" s="6">
        <v>3</v>
      </c>
      <c r="E30" s="6">
        <v>3</v>
      </c>
      <c r="F30" s="9">
        <f t="shared" si="0"/>
        <v>9</v>
      </c>
      <c r="G30" s="9">
        <v>12</v>
      </c>
      <c r="H30" s="6">
        <f t="shared" si="1"/>
        <v>3</v>
      </c>
      <c r="I30" s="16">
        <f t="shared" si="2"/>
        <v>0.75</v>
      </c>
    </row>
    <row r="31" spans="1:9" ht="15.75" x14ac:dyDescent="0.25">
      <c r="B31" s="18" t="s">
        <v>35</v>
      </c>
      <c r="C31" s="12">
        <f>SUM(C3:C30)</f>
        <v>74</v>
      </c>
      <c r="D31" s="12">
        <f t="shared" ref="D31:F31" si="3">SUM(D3:D30)</f>
        <v>75</v>
      </c>
      <c r="E31" s="12">
        <f t="shared" si="3"/>
        <v>75</v>
      </c>
      <c r="F31" s="12">
        <f t="shared" si="3"/>
        <v>224</v>
      </c>
    </row>
    <row r="32" spans="1:9" ht="15.75" x14ac:dyDescent="0.25">
      <c r="B32" s="18" t="s">
        <v>33</v>
      </c>
      <c r="C32" s="17">
        <f>C31/112</f>
        <v>0.6607142857142857</v>
      </c>
      <c r="D32" s="17">
        <f t="shared" ref="D32:E32" si="4">D31/112</f>
        <v>0.6696428571428571</v>
      </c>
      <c r="E32" s="17">
        <f t="shared" si="4"/>
        <v>0.6696428571428571</v>
      </c>
      <c r="F32" s="17">
        <f>F31/336</f>
        <v>0.66666666666666663</v>
      </c>
    </row>
    <row r="33" spans="2:11" x14ac:dyDescent="0.25">
      <c r="B33" t="s">
        <v>42</v>
      </c>
      <c r="C33">
        <f>AVERAGE(F3:F30)</f>
        <v>8</v>
      </c>
      <c r="D33">
        <f>AVERAGE(H3:H30)</f>
        <v>2.666666666666667</v>
      </c>
    </row>
    <row r="34" spans="2:11" x14ac:dyDescent="0.25">
      <c r="B34" t="s">
        <v>39</v>
      </c>
      <c r="C34">
        <f>MIN(F3:F30)</f>
        <v>6</v>
      </c>
    </row>
    <row r="35" spans="2:11" x14ac:dyDescent="0.25">
      <c r="B35" t="s">
        <v>40</v>
      </c>
      <c r="C35">
        <f>MAX(F3:F30)</f>
        <v>10</v>
      </c>
    </row>
    <row r="36" spans="2:11" x14ac:dyDescent="0.25">
      <c r="B36" t="s">
        <v>41</v>
      </c>
      <c r="C36">
        <f>MODE(F3:F30)</f>
        <v>9</v>
      </c>
      <c r="K36">
        <f>12*28</f>
        <v>336</v>
      </c>
    </row>
    <row r="37" spans="2:11" x14ac:dyDescent="0.25">
      <c r="B37" t="s">
        <v>43</v>
      </c>
      <c r="C37">
        <f>MEDIAN(F3:F30)</f>
        <v>8</v>
      </c>
    </row>
  </sheetData>
  <conditionalFormatting sqref="A3:B30 B31:B32">
    <cfRule type="expression" dxfId="5" priority="1">
      <formula>$F3="TIDAK TUNTAS"</formula>
    </cfRule>
    <cfRule type="expression" dxfId="4" priority="2">
      <formula>$F3="TUNTAS"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3A5D-9F72-4E23-8D0F-19A92FCB0BBC}">
  <dimension ref="A2:K37"/>
  <sheetViews>
    <sheetView topLeftCell="A16" zoomScale="75" zoomScaleNormal="75" workbookViewId="0">
      <selection activeCell="P34" sqref="P34"/>
    </sheetView>
  </sheetViews>
  <sheetFormatPr defaultRowHeight="15" x14ac:dyDescent="0.25"/>
  <cols>
    <col min="1" max="1" width="5.42578125" customWidth="1"/>
    <col min="2" max="2" width="37.7109375" customWidth="1"/>
    <col min="3" max="3" width="18.140625" customWidth="1"/>
    <col min="4" max="4" width="13.5703125" customWidth="1"/>
    <col min="5" max="5" width="22.85546875" customWidth="1"/>
    <col min="6" max="6" width="10.28515625" customWidth="1"/>
    <col min="7" max="7" width="17.85546875" customWidth="1"/>
    <col min="8" max="8" width="11.42578125" customWidth="1"/>
    <col min="9" max="9" width="14" customWidth="1"/>
  </cols>
  <sheetData>
    <row r="2" spans="1:9" ht="20.25" customHeight="1" x14ac:dyDescent="0.3">
      <c r="A2" s="7" t="s">
        <v>0</v>
      </c>
      <c r="B2" s="7" t="s">
        <v>34</v>
      </c>
      <c r="C2" s="1" t="s">
        <v>29</v>
      </c>
      <c r="D2" s="2" t="s">
        <v>30</v>
      </c>
      <c r="E2" s="3" t="s">
        <v>31</v>
      </c>
      <c r="F2" s="3" t="s">
        <v>35</v>
      </c>
      <c r="G2" s="15" t="s">
        <v>36</v>
      </c>
      <c r="H2" s="13" t="s">
        <v>32</v>
      </c>
      <c r="I2" s="7" t="s">
        <v>33</v>
      </c>
    </row>
    <row r="3" spans="1:9" ht="20.25" customHeight="1" x14ac:dyDescent="0.25">
      <c r="A3" s="6" t="s">
        <v>37</v>
      </c>
      <c r="B3" s="6" t="s">
        <v>1</v>
      </c>
      <c r="C3" s="6">
        <v>4</v>
      </c>
      <c r="D3" s="6">
        <v>4</v>
      </c>
      <c r="E3" s="6">
        <v>3</v>
      </c>
      <c r="F3" s="9">
        <f>SUM(C3:E3)</f>
        <v>11</v>
      </c>
      <c r="G3" s="9">
        <v>12</v>
      </c>
      <c r="H3" s="14">
        <f>AVERAGE(C3:E3)</f>
        <v>3.6666666666666665</v>
      </c>
      <c r="I3" s="16">
        <f>(F3/G3)</f>
        <v>0.91666666666666663</v>
      </c>
    </row>
    <row r="4" spans="1:9" ht="18" customHeight="1" x14ac:dyDescent="0.25">
      <c r="A4" s="6">
        <v>2</v>
      </c>
      <c r="B4" s="6" t="s">
        <v>2</v>
      </c>
      <c r="C4" s="6">
        <v>3</v>
      </c>
      <c r="D4" s="6">
        <v>3</v>
      </c>
      <c r="E4" s="6">
        <v>3</v>
      </c>
      <c r="F4" s="9">
        <f t="shared" ref="F4:F30" si="0">SUM(C4:E4)</f>
        <v>9</v>
      </c>
      <c r="G4" s="9">
        <v>12</v>
      </c>
      <c r="H4" s="6">
        <f t="shared" ref="H4:H30" si="1">AVERAGE(C4:E4)</f>
        <v>3</v>
      </c>
      <c r="I4" s="16">
        <f t="shared" ref="I4:I30" si="2">(F4/G4)</f>
        <v>0.75</v>
      </c>
    </row>
    <row r="5" spans="1:9" ht="18.75" customHeight="1" x14ac:dyDescent="0.25">
      <c r="A5" s="6">
        <v>3</v>
      </c>
      <c r="B5" s="6" t="s">
        <v>3</v>
      </c>
      <c r="C5" s="6">
        <v>3</v>
      </c>
      <c r="D5" s="6">
        <v>3</v>
      </c>
      <c r="E5" s="6">
        <v>3</v>
      </c>
      <c r="F5" s="9">
        <f t="shared" si="0"/>
        <v>9</v>
      </c>
      <c r="G5" s="9">
        <v>12</v>
      </c>
      <c r="H5" s="6">
        <f t="shared" si="1"/>
        <v>3</v>
      </c>
      <c r="I5" s="16">
        <f t="shared" si="2"/>
        <v>0.75</v>
      </c>
    </row>
    <row r="6" spans="1:9" ht="18.75" customHeight="1" x14ac:dyDescent="0.25">
      <c r="A6" s="6">
        <v>4</v>
      </c>
      <c r="B6" s="6" t="s">
        <v>4</v>
      </c>
      <c r="C6" s="6">
        <v>3</v>
      </c>
      <c r="D6" s="6">
        <v>4</v>
      </c>
      <c r="E6" s="6">
        <v>4</v>
      </c>
      <c r="F6" s="9">
        <f t="shared" si="0"/>
        <v>11</v>
      </c>
      <c r="G6" s="9">
        <v>12</v>
      </c>
      <c r="H6" s="6">
        <f t="shared" si="1"/>
        <v>3.6666666666666665</v>
      </c>
      <c r="I6" s="16">
        <f t="shared" si="2"/>
        <v>0.91666666666666663</v>
      </c>
    </row>
    <row r="7" spans="1:9" ht="16.5" customHeight="1" x14ac:dyDescent="0.25">
      <c r="A7" s="6">
        <v>5</v>
      </c>
      <c r="B7" s="8" t="s">
        <v>5</v>
      </c>
      <c r="C7" s="6">
        <v>4</v>
      </c>
      <c r="D7" s="6">
        <v>4</v>
      </c>
      <c r="E7" s="6">
        <v>3</v>
      </c>
      <c r="F7" s="9">
        <f t="shared" si="0"/>
        <v>11</v>
      </c>
      <c r="G7" s="9">
        <v>12</v>
      </c>
      <c r="H7" s="6">
        <f t="shared" si="1"/>
        <v>3.6666666666666665</v>
      </c>
      <c r="I7" s="16">
        <f t="shared" si="2"/>
        <v>0.91666666666666663</v>
      </c>
    </row>
    <row r="8" spans="1:9" ht="15" customHeight="1" x14ac:dyDescent="0.25">
      <c r="A8" s="6">
        <v>6</v>
      </c>
      <c r="B8" s="6" t="s">
        <v>6</v>
      </c>
      <c r="C8" s="6">
        <v>3</v>
      </c>
      <c r="D8" s="6">
        <v>4</v>
      </c>
      <c r="E8" s="6">
        <v>4</v>
      </c>
      <c r="F8" s="9">
        <f t="shared" si="0"/>
        <v>11</v>
      </c>
      <c r="G8" s="9">
        <v>12</v>
      </c>
      <c r="H8" s="6">
        <f t="shared" si="1"/>
        <v>3.6666666666666665</v>
      </c>
      <c r="I8" s="16">
        <f t="shared" si="2"/>
        <v>0.91666666666666663</v>
      </c>
    </row>
    <row r="9" spans="1:9" ht="16.5" customHeight="1" x14ac:dyDescent="0.25">
      <c r="A9" s="6">
        <v>7</v>
      </c>
      <c r="B9" s="6" t="s">
        <v>7</v>
      </c>
      <c r="C9" s="6">
        <v>3</v>
      </c>
      <c r="D9" s="6">
        <v>3</v>
      </c>
      <c r="E9" s="6">
        <v>4</v>
      </c>
      <c r="F9" s="9">
        <f t="shared" si="0"/>
        <v>10</v>
      </c>
      <c r="G9" s="9">
        <v>12</v>
      </c>
      <c r="H9" s="6">
        <f t="shared" si="1"/>
        <v>3.3333333333333335</v>
      </c>
      <c r="I9" s="16">
        <f t="shared" si="2"/>
        <v>0.83333333333333337</v>
      </c>
    </row>
    <row r="10" spans="1:9" ht="18.75" customHeight="1" x14ac:dyDescent="0.25">
      <c r="A10" s="6">
        <v>8</v>
      </c>
      <c r="B10" s="6" t="s">
        <v>8</v>
      </c>
      <c r="C10" s="6">
        <v>3</v>
      </c>
      <c r="D10" s="6">
        <v>3</v>
      </c>
      <c r="E10" s="6">
        <v>3</v>
      </c>
      <c r="F10" s="9">
        <f t="shared" si="0"/>
        <v>9</v>
      </c>
      <c r="G10" s="9">
        <v>12</v>
      </c>
      <c r="H10" s="6">
        <f t="shared" si="1"/>
        <v>3</v>
      </c>
      <c r="I10" s="16">
        <f t="shared" si="2"/>
        <v>0.75</v>
      </c>
    </row>
    <row r="11" spans="1:9" ht="19.5" customHeight="1" x14ac:dyDescent="0.25">
      <c r="A11" s="6">
        <v>9</v>
      </c>
      <c r="B11" s="6" t="s">
        <v>9</v>
      </c>
      <c r="C11" s="6">
        <v>3</v>
      </c>
      <c r="D11" s="6">
        <v>4</v>
      </c>
      <c r="E11" s="6">
        <v>4</v>
      </c>
      <c r="F11" s="9">
        <f t="shared" si="0"/>
        <v>11</v>
      </c>
      <c r="G11" s="9">
        <v>12</v>
      </c>
      <c r="H11" s="6">
        <f t="shared" si="1"/>
        <v>3.6666666666666665</v>
      </c>
      <c r="I11" s="16">
        <f t="shared" si="2"/>
        <v>0.91666666666666663</v>
      </c>
    </row>
    <row r="12" spans="1:9" ht="18.75" customHeight="1" x14ac:dyDescent="0.25">
      <c r="A12" s="6">
        <v>10</v>
      </c>
      <c r="B12" s="6" t="s">
        <v>10</v>
      </c>
      <c r="C12" s="6">
        <v>4</v>
      </c>
      <c r="D12" s="6">
        <v>4</v>
      </c>
      <c r="E12" s="6">
        <v>3</v>
      </c>
      <c r="F12" s="9">
        <f t="shared" si="0"/>
        <v>11</v>
      </c>
      <c r="G12" s="9">
        <v>12</v>
      </c>
      <c r="H12" s="6">
        <f t="shared" si="1"/>
        <v>3.6666666666666665</v>
      </c>
      <c r="I12" s="16">
        <f t="shared" si="2"/>
        <v>0.91666666666666663</v>
      </c>
    </row>
    <row r="13" spans="1:9" ht="18.75" customHeight="1" x14ac:dyDescent="0.25">
      <c r="A13" s="6">
        <v>11</v>
      </c>
      <c r="B13" s="6" t="s">
        <v>11</v>
      </c>
      <c r="C13" s="6">
        <v>3</v>
      </c>
      <c r="D13" s="6">
        <v>3</v>
      </c>
      <c r="E13" s="6">
        <v>4</v>
      </c>
      <c r="F13" s="9">
        <f t="shared" si="0"/>
        <v>10</v>
      </c>
      <c r="G13" s="9">
        <v>12</v>
      </c>
      <c r="H13" s="6">
        <f t="shared" si="1"/>
        <v>3.3333333333333335</v>
      </c>
      <c r="I13" s="16">
        <f t="shared" si="2"/>
        <v>0.83333333333333337</v>
      </c>
    </row>
    <row r="14" spans="1:9" ht="16.5" customHeight="1" x14ac:dyDescent="0.25">
      <c r="A14" s="6">
        <v>12</v>
      </c>
      <c r="B14" s="6" t="s">
        <v>12</v>
      </c>
      <c r="C14" s="6">
        <v>4</v>
      </c>
      <c r="D14" s="6">
        <v>3</v>
      </c>
      <c r="E14" s="6">
        <v>3</v>
      </c>
      <c r="F14" s="9">
        <f t="shared" si="0"/>
        <v>10</v>
      </c>
      <c r="G14" s="9">
        <v>12</v>
      </c>
      <c r="H14" s="6">
        <f t="shared" si="1"/>
        <v>3.3333333333333335</v>
      </c>
      <c r="I14" s="16">
        <f t="shared" si="2"/>
        <v>0.83333333333333337</v>
      </c>
    </row>
    <row r="15" spans="1:9" ht="19.5" customHeight="1" x14ac:dyDescent="0.25">
      <c r="A15" s="6">
        <v>13</v>
      </c>
      <c r="B15" s="6" t="s">
        <v>13</v>
      </c>
      <c r="C15" s="6">
        <v>3</v>
      </c>
      <c r="D15" s="6">
        <v>3</v>
      </c>
      <c r="E15" s="6">
        <v>4</v>
      </c>
      <c r="F15" s="9">
        <f t="shared" si="0"/>
        <v>10</v>
      </c>
      <c r="G15" s="9">
        <v>12</v>
      </c>
      <c r="H15" s="6">
        <f t="shared" si="1"/>
        <v>3.3333333333333335</v>
      </c>
      <c r="I15" s="16">
        <f t="shared" si="2"/>
        <v>0.83333333333333337</v>
      </c>
    </row>
    <row r="16" spans="1:9" ht="16.5" customHeight="1" x14ac:dyDescent="0.25">
      <c r="A16" s="6">
        <v>14</v>
      </c>
      <c r="B16" s="6" t="s">
        <v>14</v>
      </c>
      <c r="C16" s="6">
        <v>3</v>
      </c>
      <c r="D16" s="6">
        <v>3</v>
      </c>
      <c r="E16" s="6">
        <v>3</v>
      </c>
      <c r="F16" s="9">
        <f t="shared" si="0"/>
        <v>9</v>
      </c>
      <c r="G16" s="9">
        <v>12</v>
      </c>
      <c r="H16" s="6">
        <f t="shared" si="1"/>
        <v>3</v>
      </c>
      <c r="I16" s="16">
        <f t="shared" si="2"/>
        <v>0.75</v>
      </c>
    </row>
    <row r="17" spans="1:9" ht="18" customHeight="1" x14ac:dyDescent="0.25">
      <c r="A17" s="6">
        <v>15</v>
      </c>
      <c r="B17" s="6" t="s">
        <v>15</v>
      </c>
      <c r="C17" s="6">
        <v>3</v>
      </c>
      <c r="D17" s="6">
        <v>3</v>
      </c>
      <c r="E17" s="6">
        <v>3</v>
      </c>
      <c r="F17" s="9">
        <f t="shared" si="0"/>
        <v>9</v>
      </c>
      <c r="G17" s="9">
        <v>12</v>
      </c>
      <c r="H17" s="6">
        <f t="shared" si="1"/>
        <v>3</v>
      </c>
      <c r="I17" s="16">
        <f t="shared" si="2"/>
        <v>0.75</v>
      </c>
    </row>
    <row r="18" spans="1:9" ht="18.75" customHeight="1" x14ac:dyDescent="0.25">
      <c r="A18" s="6">
        <v>16</v>
      </c>
      <c r="B18" s="6" t="s">
        <v>16</v>
      </c>
      <c r="C18" s="6">
        <v>3</v>
      </c>
      <c r="D18" s="6">
        <v>4</v>
      </c>
      <c r="E18" s="6">
        <v>3</v>
      </c>
      <c r="F18" s="9">
        <f t="shared" si="0"/>
        <v>10</v>
      </c>
      <c r="G18" s="9">
        <v>12</v>
      </c>
      <c r="H18" s="6">
        <f t="shared" si="1"/>
        <v>3.3333333333333335</v>
      </c>
      <c r="I18" s="16">
        <f t="shared" si="2"/>
        <v>0.83333333333333337</v>
      </c>
    </row>
    <row r="19" spans="1:9" ht="15" customHeight="1" x14ac:dyDescent="0.25">
      <c r="A19" s="6">
        <v>17</v>
      </c>
      <c r="B19" s="6" t="s">
        <v>17</v>
      </c>
      <c r="C19" s="6">
        <v>4</v>
      </c>
      <c r="D19" s="6">
        <v>3</v>
      </c>
      <c r="E19" s="6">
        <v>3</v>
      </c>
      <c r="F19" s="9">
        <f t="shared" si="0"/>
        <v>10</v>
      </c>
      <c r="G19" s="9">
        <v>12</v>
      </c>
      <c r="H19" s="6">
        <f t="shared" si="1"/>
        <v>3.3333333333333335</v>
      </c>
      <c r="I19" s="16">
        <f t="shared" si="2"/>
        <v>0.83333333333333337</v>
      </c>
    </row>
    <row r="20" spans="1:9" ht="15.75" x14ac:dyDescent="0.25">
      <c r="A20" s="6">
        <v>18</v>
      </c>
      <c r="B20" s="6" t="s">
        <v>18</v>
      </c>
      <c r="C20" s="6">
        <v>4</v>
      </c>
      <c r="D20" s="6">
        <v>4</v>
      </c>
      <c r="E20" s="6">
        <v>3</v>
      </c>
      <c r="F20" s="9">
        <f t="shared" si="0"/>
        <v>11</v>
      </c>
      <c r="G20" s="9">
        <v>12</v>
      </c>
      <c r="H20" s="6">
        <f t="shared" si="1"/>
        <v>3.6666666666666665</v>
      </c>
      <c r="I20" s="16">
        <f t="shared" si="2"/>
        <v>0.91666666666666663</v>
      </c>
    </row>
    <row r="21" spans="1:9" ht="18" customHeight="1" x14ac:dyDescent="0.25">
      <c r="A21" s="6">
        <v>19</v>
      </c>
      <c r="B21" s="6" t="s">
        <v>19</v>
      </c>
      <c r="C21" s="6">
        <v>3</v>
      </c>
      <c r="D21" s="6">
        <v>3</v>
      </c>
      <c r="E21" s="6">
        <v>4</v>
      </c>
      <c r="F21" s="9">
        <f t="shared" si="0"/>
        <v>10</v>
      </c>
      <c r="G21" s="9">
        <v>12</v>
      </c>
      <c r="H21" s="6">
        <f t="shared" si="1"/>
        <v>3.3333333333333335</v>
      </c>
      <c r="I21" s="16">
        <f t="shared" si="2"/>
        <v>0.83333333333333337</v>
      </c>
    </row>
    <row r="22" spans="1:9" ht="17.25" customHeight="1" x14ac:dyDescent="0.25">
      <c r="A22" s="6">
        <v>20</v>
      </c>
      <c r="B22" s="6" t="s">
        <v>20</v>
      </c>
      <c r="C22" s="6">
        <v>3</v>
      </c>
      <c r="D22" s="6">
        <v>4</v>
      </c>
      <c r="E22" s="6">
        <v>3</v>
      </c>
      <c r="F22" s="9">
        <f t="shared" si="0"/>
        <v>10</v>
      </c>
      <c r="G22" s="9">
        <v>12</v>
      </c>
      <c r="H22" s="6">
        <f t="shared" si="1"/>
        <v>3.3333333333333335</v>
      </c>
      <c r="I22" s="16">
        <f t="shared" si="2"/>
        <v>0.83333333333333337</v>
      </c>
    </row>
    <row r="23" spans="1:9" ht="18.75" customHeight="1" x14ac:dyDescent="0.25">
      <c r="A23" s="6">
        <v>21</v>
      </c>
      <c r="B23" s="6" t="s">
        <v>21</v>
      </c>
      <c r="C23" s="6">
        <v>3</v>
      </c>
      <c r="D23" s="6">
        <v>3</v>
      </c>
      <c r="E23" s="6">
        <v>3</v>
      </c>
      <c r="F23" s="9">
        <f t="shared" si="0"/>
        <v>9</v>
      </c>
      <c r="G23" s="9">
        <v>12</v>
      </c>
      <c r="H23" s="6">
        <f t="shared" si="1"/>
        <v>3</v>
      </c>
      <c r="I23" s="16">
        <f t="shared" si="2"/>
        <v>0.75</v>
      </c>
    </row>
    <row r="24" spans="1:9" ht="15" customHeight="1" x14ac:dyDescent="0.25">
      <c r="A24" s="6">
        <v>22</v>
      </c>
      <c r="B24" s="6" t="s">
        <v>22</v>
      </c>
      <c r="C24" s="6">
        <v>4</v>
      </c>
      <c r="D24" s="6">
        <v>4</v>
      </c>
      <c r="E24" s="6">
        <v>3</v>
      </c>
      <c r="F24" s="9">
        <f t="shared" si="0"/>
        <v>11</v>
      </c>
      <c r="G24" s="9">
        <v>12</v>
      </c>
      <c r="H24" s="6">
        <f t="shared" si="1"/>
        <v>3.6666666666666665</v>
      </c>
      <c r="I24" s="16">
        <f t="shared" si="2"/>
        <v>0.91666666666666663</v>
      </c>
    </row>
    <row r="25" spans="1:9" ht="17.25" customHeight="1" x14ac:dyDescent="0.25">
      <c r="A25" s="6">
        <v>23</v>
      </c>
      <c r="B25" s="6" t="s">
        <v>23</v>
      </c>
      <c r="C25" s="6">
        <v>4</v>
      </c>
      <c r="D25" s="6">
        <v>4</v>
      </c>
      <c r="E25" s="6">
        <v>3</v>
      </c>
      <c r="F25" s="9">
        <f t="shared" si="0"/>
        <v>11</v>
      </c>
      <c r="G25" s="9">
        <v>12</v>
      </c>
      <c r="H25" s="6">
        <f t="shared" si="1"/>
        <v>3.6666666666666665</v>
      </c>
      <c r="I25" s="16">
        <f t="shared" si="2"/>
        <v>0.91666666666666663</v>
      </c>
    </row>
    <row r="26" spans="1:9" ht="17.25" customHeight="1" x14ac:dyDescent="0.25">
      <c r="A26" s="6">
        <v>24</v>
      </c>
      <c r="B26" s="6" t="s">
        <v>24</v>
      </c>
      <c r="C26" s="6">
        <v>3</v>
      </c>
      <c r="D26" s="6">
        <v>4</v>
      </c>
      <c r="E26" s="6">
        <v>3</v>
      </c>
      <c r="F26" s="9">
        <f t="shared" si="0"/>
        <v>10</v>
      </c>
      <c r="G26" s="9">
        <v>12</v>
      </c>
      <c r="H26" s="6">
        <f t="shared" si="1"/>
        <v>3.3333333333333335</v>
      </c>
      <c r="I26" s="16">
        <f t="shared" si="2"/>
        <v>0.83333333333333337</v>
      </c>
    </row>
    <row r="27" spans="1:9" ht="15" customHeight="1" x14ac:dyDescent="0.25">
      <c r="A27" s="6">
        <v>25</v>
      </c>
      <c r="B27" s="6" t="s">
        <v>25</v>
      </c>
      <c r="C27" s="6">
        <v>3</v>
      </c>
      <c r="D27" s="6">
        <v>3</v>
      </c>
      <c r="E27" s="6">
        <v>4</v>
      </c>
      <c r="F27" s="9">
        <f t="shared" si="0"/>
        <v>10</v>
      </c>
      <c r="G27" s="9">
        <v>12</v>
      </c>
      <c r="H27" s="6">
        <f t="shared" si="1"/>
        <v>3.3333333333333335</v>
      </c>
      <c r="I27" s="16">
        <f t="shared" si="2"/>
        <v>0.83333333333333337</v>
      </c>
    </row>
    <row r="28" spans="1:9" ht="17.25" customHeight="1" x14ac:dyDescent="0.25">
      <c r="A28" s="6">
        <v>26</v>
      </c>
      <c r="B28" s="6" t="s">
        <v>26</v>
      </c>
      <c r="C28" s="6">
        <v>4</v>
      </c>
      <c r="D28" s="6">
        <v>4</v>
      </c>
      <c r="E28" s="6">
        <v>3</v>
      </c>
      <c r="F28" s="9">
        <f t="shared" si="0"/>
        <v>11</v>
      </c>
      <c r="G28" s="9">
        <v>12</v>
      </c>
      <c r="H28" s="6">
        <f t="shared" si="1"/>
        <v>3.6666666666666665</v>
      </c>
      <c r="I28" s="16">
        <f t="shared" si="2"/>
        <v>0.91666666666666663</v>
      </c>
    </row>
    <row r="29" spans="1:9" ht="17.25" customHeight="1" x14ac:dyDescent="0.25">
      <c r="A29" s="6">
        <v>27</v>
      </c>
      <c r="B29" s="6" t="s">
        <v>27</v>
      </c>
      <c r="C29" s="6">
        <v>3</v>
      </c>
      <c r="D29" s="6">
        <v>4</v>
      </c>
      <c r="E29" s="6">
        <v>3</v>
      </c>
      <c r="F29" s="9">
        <f t="shared" si="0"/>
        <v>10</v>
      </c>
      <c r="G29" s="9">
        <v>12</v>
      </c>
      <c r="H29" s="6">
        <f t="shared" si="1"/>
        <v>3.3333333333333335</v>
      </c>
      <c r="I29" s="16">
        <f t="shared" si="2"/>
        <v>0.83333333333333337</v>
      </c>
    </row>
    <row r="30" spans="1:9" ht="15.75" x14ac:dyDescent="0.25">
      <c r="A30" s="6">
        <v>28</v>
      </c>
      <c r="B30" s="6" t="s">
        <v>28</v>
      </c>
      <c r="C30" s="6">
        <v>4</v>
      </c>
      <c r="D30" s="6">
        <v>3</v>
      </c>
      <c r="E30" s="6">
        <v>3</v>
      </c>
      <c r="F30" s="9">
        <f t="shared" si="0"/>
        <v>10</v>
      </c>
      <c r="G30" s="9">
        <v>12</v>
      </c>
      <c r="H30" s="6">
        <f t="shared" si="1"/>
        <v>3.3333333333333335</v>
      </c>
      <c r="I30" s="16">
        <f t="shared" si="2"/>
        <v>0.83333333333333337</v>
      </c>
    </row>
    <row r="31" spans="1:9" ht="15.75" x14ac:dyDescent="0.25">
      <c r="B31" s="18" t="s">
        <v>35</v>
      </c>
      <c r="C31" s="12">
        <f>SUM(C3:C30)</f>
        <v>94</v>
      </c>
      <c r="D31" s="12">
        <f t="shared" ref="D31:F31" si="3">SUM(D3:D30)</f>
        <v>98</v>
      </c>
      <c r="E31" s="12">
        <f t="shared" si="3"/>
        <v>92</v>
      </c>
      <c r="F31" s="12">
        <f t="shared" si="3"/>
        <v>284</v>
      </c>
    </row>
    <row r="32" spans="1:9" ht="15.75" x14ac:dyDescent="0.25">
      <c r="B32" s="18" t="s">
        <v>33</v>
      </c>
      <c r="C32" s="17">
        <f>C31/112</f>
        <v>0.8392857142857143</v>
      </c>
      <c r="D32" s="17">
        <f t="shared" ref="D32" si="4">D31/112</f>
        <v>0.875</v>
      </c>
      <c r="E32" s="17">
        <f>E31/112</f>
        <v>0.8214285714285714</v>
      </c>
      <c r="F32" s="20">
        <f>F31/336</f>
        <v>0.84523809523809523</v>
      </c>
    </row>
    <row r="33" spans="2:11" x14ac:dyDescent="0.25">
      <c r="B33" t="s">
        <v>42</v>
      </c>
      <c r="C33">
        <f>AVERAGE(F3:F30)</f>
        <v>10.142857142857142</v>
      </c>
      <c r="D33">
        <f>AVERAGE(H3:H30)</f>
        <v>3.3809523809523809</v>
      </c>
    </row>
    <row r="34" spans="2:11" x14ac:dyDescent="0.25">
      <c r="B34" t="s">
        <v>39</v>
      </c>
      <c r="C34">
        <f>MIN(F3:F30)</f>
        <v>9</v>
      </c>
      <c r="I34">
        <v>66</v>
      </c>
      <c r="J34">
        <v>67</v>
      </c>
      <c r="K34">
        <v>67</v>
      </c>
    </row>
    <row r="35" spans="2:11" x14ac:dyDescent="0.25">
      <c r="B35" t="s">
        <v>40</v>
      </c>
      <c r="C35">
        <f>MAX(F3:F30)</f>
        <v>11</v>
      </c>
      <c r="I35">
        <v>84</v>
      </c>
      <c r="J35">
        <v>88</v>
      </c>
      <c r="K35">
        <v>82</v>
      </c>
    </row>
    <row r="36" spans="2:11" x14ac:dyDescent="0.25">
      <c r="B36" t="s">
        <v>41</v>
      </c>
      <c r="C36">
        <f>MODE(F3:F30)</f>
        <v>10</v>
      </c>
      <c r="I36">
        <v>97</v>
      </c>
      <c r="J36">
        <v>96</v>
      </c>
      <c r="K36">
        <v>99</v>
      </c>
    </row>
    <row r="37" spans="2:11" x14ac:dyDescent="0.25">
      <c r="B37" t="s">
        <v>43</v>
      </c>
      <c r="C37">
        <f>MEDIAN(F3:F30)</f>
        <v>10</v>
      </c>
      <c r="I37">
        <f>AVERAGE(I34:I36)</f>
        <v>82.333333333333329</v>
      </c>
      <c r="J37">
        <f>AVERAGE(J34:J36)</f>
        <v>83.666666666666671</v>
      </c>
      <c r="K37">
        <f>AVERAGE(K34:K36)</f>
        <v>82.666666666666671</v>
      </c>
    </row>
  </sheetData>
  <conditionalFormatting sqref="A3:B30 B31:B32">
    <cfRule type="expression" dxfId="3" priority="1">
      <formula>$F3="TIDAK TUNTAS"</formula>
    </cfRule>
    <cfRule type="expression" dxfId="2" priority="2">
      <formula>$F3="TUNTAS"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654E-B129-4714-B461-0E59585DAED0}">
  <dimension ref="A2:I42"/>
  <sheetViews>
    <sheetView zoomScale="91" zoomScaleNormal="91" workbookViewId="0">
      <selection activeCell="F43" sqref="F43"/>
    </sheetView>
  </sheetViews>
  <sheetFormatPr defaultRowHeight="15" x14ac:dyDescent="0.25"/>
  <cols>
    <col min="1" max="1" width="5.85546875" customWidth="1"/>
    <col min="2" max="2" width="37" customWidth="1"/>
    <col min="3" max="3" width="18.85546875" style="12" customWidth="1"/>
    <col min="4" max="4" width="12.28515625" style="12" customWidth="1"/>
    <col min="5" max="5" width="19.5703125" style="12" customWidth="1"/>
    <col min="6" max="7" width="19.5703125" style="10" customWidth="1"/>
    <col min="8" max="8" width="14" customWidth="1"/>
    <col min="9" max="9" width="14.5703125" customWidth="1"/>
  </cols>
  <sheetData>
    <row r="2" spans="1:9" ht="18" customHeight="1" x14ac:dyDescent="0.25">
      <c r="A2" s="7" t="s">
        <v>0</v>
      </c>
      <c r="B2" s="7" t="s">
        <v>34</v>
      </c>
      <c r="C2" s="1" t="s">
        <v>29</v>
      </c>
      <c r="D2" s="2" t="s">
        <v>30</v>
      </c>
      <c r="E2" s="3" t="s">
        <v>31</v>
      </c>
      <c r="F2" s="3" t="s">
        <v>38</v>
      </c>
      <c r="G2" s="3" t="s">
        <v>36</v>
      </c>
      <c r="H2" s="7" t="s">
        <v>32</v>
      </c>
      <c r="I2" s="7" t="s">
        <v>33</v>
      </c>
    </row>
    <row r="3" spans="1:9" ht="16.5" customHeight="1" x14ac:dyDescent="0.25">
      <c r="A3" s="6">
        <v>1</v>
      </c>
      <c r="B3" s="6" t="s">
        <v>1</v>
      </c>
      <c r="C3" s="11">
        <v>4</v>
      </c>
      <c r="D3" s="11">
        <v>4</v>
      </c>
      <c r="E3" s="11">
        <v>4</v>
      </c>
      <c r="F3" s="9">
        <f t="shared" ref="F3:F30" si="0">SUM(C3:E3)</f>
        <v>12</v>
      </c>
      <c r="G3" s="9">
        <v>12</v>
      </c>
      <c r="H3" s="6">
        <f>AVERAGE(C3:E3)</f>
        <v>4</v>
      </c>
      <c r="I3" s="16">
        <f>(F3/G3)</f>
        <v>1</v>
      </c>
    </row>
    <row r="4" spans="1:9" ht="13.5" customHeight="1" x14ac:dyDescent="0.25">
      <c r="A4" s="6">
        <v>2</v>
      </c>
      <c r="B4" s="6" t="s">
        <v>2</v>
      </c>
      <c r="C4" s="11">
        <v>4</v>
      </c>
      <c r="D4" s="11">
        <v>4</v>
      </c>
      <c r="E4" s="11">
        <v>4</v>
      </c>
      <c r="F4" s="9">
        <f t="shared" si="0"/>
        <v>12</v>
      </c>
      <c r="G4" s="9">
        <v>12</v>
      </c>
      <c r="H4" s="6">
        <f t="shared" ref="H4:H30" si="1">AVERAGE(C4:E4)</f>
        <v>4</v>
      </c>
      <c r="I4" s="16">
        <f t="shared" ref="I4:I30" si="2">(F4/G4)</f>
        <v>1</v>
      </c>
    </row>
    <row r="5" spans="1:9" ht="18" customHeight="1" x14ac:dyDescent="0.25">
      <c r="A5" s="6">
        <v>3</v>
      </c>
      <c r="B5" s="6" t="s">
        <v>3</v>
      </c>
      <c r="C5" s="11">
        <v>4</v>
      </c>
      <c r="D5" s="11">
        <v>3</v>
      </c>
      <c r="E5" s="11">
        <v>4</v>
      </c>
      <c r="F5" s="9">
        <f t="shared" si="0"/>
        <v>11</v>
      </c>
      <c r="G5" s="9">
        <v>12</v>
      </c>
      <c r="H5" s="6">
        <f t="shared" si="1"/>
        <v>3.6666666666666665</v>
      </c>
      <c r="I5" s="16">
        <f t="shared" si="2"/>
        <v>0.91666666666666663</v>
      </c>
    </row>
    <row r="6" spans="1:9" ht="16.5" customHeight="1" x14ac:dyDescent="0.25">
      <c r="A6" s="6">
        <v>4</v>
      </c>
      <c r="B6" s="6" t="s">
        <v>4</v>
      </c>
      <c r="C6" s="11">
        <v>3</v>
      </c>
      <c r="D6" s="11">
        <v>4</v>
      </c>
      <c r="E6" s="11">
        <v>4</v>
      </c>
      <c r="F6" s="9">
        <f t="shared" si="0"/>
        <v>11</v>
      </c>
      <c r="G6" s="9">
        <v>12</v>
      </c>
      <c r="H6" s="6">
        <f t="shared" si="1"/>
        <v>3.6666666666666665</v>
      </c>
      <c r="I6" s="16">
        <f t="shared" si="2"/>
        <v>0.91666666666666663</v>
      </c>
    </row>
    <row r="7" spans="1:9" ht="17.25" customHeight="1" x14ac:dyDescent="0.25">
      <c r="A7" s="6">
        <v>5</v>
      </c>
      <c r="B7" s="8" t="s">
        <v>5</v>
      </c>
      <c r="C7" s="11">
        <v>4</v>
      </c>
      <c r="D7" s="11">
        <v>4</v>
      </c>
      <c r="E7" s="11">
        <v>4</v>
      </c>
      <c r="F7" s="9">
        <f t="shared" si="0"/>
        <v>12</v>
      </c>
      <c r="G7" s="9">
        <v>12</v>
      </c>
      <c r="H7" s="6">
        <f t="shared" si="1"/>
        <v>4</v>
      </c>
      <c r="I7" s="16">
        <f t="shared" si="2"/>
        <v>1</v>
      </c>
    </row>
    <row r="8" spans="1:9" ht="15" customHeight="1" x14ac:dyDescent="0.25">
      <c r="A8" s="6">
        <v>6</v>
      </c>
      <c r="B8" s="6" t="s">
        <v>6</v>
      </c>
      <c r="C8" s="11">
        <v>4</v>
      </c>
      <c r="D8" s="11">
        <v>4</v>
      </c>
      <c r="E8" s="11">
        <v>4</v>
      </c>
      <c r="F8" s="9">
        <f t="shared" si="0"/>
        <v>12</v>
      </c>
      <c r="G8" s="9">
        <v>12</v>
      </c>
      <c r="H8" s="6">
        <f t="shared" si="1"/>
        <v>4</v>
      </c>
      <c r="I8" s="16">
        <f t="shared" si="2"/>
        <v>1</v>
      </c>
    </row>
    <row r="9" spans="1:9" ht="19.5" customHeight="1" x14ac:dyDescent="0.25">
      <c r="A9" s="6">
        <v>7</v>
      </c>
      <c r="B9" s="6" t="s">
        <v>7</v>
      </c>
      <c r="C9" s="11">
        <v>4</v>
      </c>
      <c r="D9" s="11">
        <v>4</v>
      </c>
      <c r="E9" s="11">
        <v>4</v>
      </c>
      <c r="F9" s="9">
        <f t="shared" si="0"/>
        <v>12</v>
      </c>
      <c r="G9" s="9">
        <v>12</v>
      </c>
      <c r="H9" s="6">
        <f t="shared" si="1"/>
        <v>4</v>
      </c>
      <c r="I9" s="16">
        <f t="shared" si="2"/>
        <v>1</v>
      </c>
    </row>
    <row r="10" spans="1:9" ht="18.75" customHeight="1" x14ac:dyDescent="0.25">
      <c r="A10" s="6">
        <v>8</v>
      </c>
      <c r="B10" s="6" t="s">
        <v>8</v>
      </c>
      <c r="C10" s="11">
        <v>4</v>
      </c>
      <c r="D10" s="11">
        <v>4</v>
      </c>
      <c r="E10" s="11">
        <v>4</v>
      </c>
      <c r="F10" s="9">
        <f t="shared" si="0"/>
        <v>12</v>
      </c>
      <c r="G10" s="9">
        <v>12</v>
      </c>
      <c r="H10" s="6">
        <f t="shared" si="1"/>
        <v>4</v>
      </c>
      <c r="I10" s="16">
        <f t="shared" si="2"/>
        <v>1</v>
      </c>
    </row>
    <row r="11" spans="1:9" ht="20.25" customHeight="1" x14ac:dyDescent="0.25">
      <c r="A11" s="6">
        <v>9</v>
      </c>
      <c r="B11" s="6" t="s">
        <v>9</v>
      </c>
      <c r="C11" s="11">
        <v>4</v>
      </c>
      <c r="D11" s="11">
        <v>4</v>
      </c>
      <c r="E11" s="11">
        <v>4</v>
      </c>
      <c r="F11" s="9">
        <f t="shared" si="0"/>
        <v>12</v>
      </c>
      <c r="G11" s="9">
        <v>12</v>
      </c>
      <c r="H11" s="6">
        <f t="shared" si="1"/>
        <v>4</v>
      </c>
      <c r="I11" s="16">
        <f t="shared" si="2"/>
        <v>1</v>
      </c>
    </row>
    <row r="12" spans="1:9" ht="15.75" customHeight="1" x14ac:dyDescent="0.25">
      <c r="A12" s="6">
        <v>10</v>
      </c>
      <c r="B12" s="6" t="s">
        <v>10</v>
      </c>
      <c r="C12" s="11">
        <v>4</v>
      </c>
      <c r="D12" s="11">
        <v>4</v>
      </c>
      <c r="E12" s="11">
        <v>4</v>
      </c>
      <c r="F12" s="9">
        <f t="shared" si="0"/>
        <v>12</v>
      </c>
      <c r="G12" s="9">
        <v>12</v>
      </c>
      <c r="H12" s="6">
        <f t="shared" si="1"/>
        <v>4</v>
      </c>
      <c r="I12" s="16">
        <f t="shared" si="2"/>
        <v>1</v>
      </c>
    </row>
    <row r="13" spans="1:9" ht="18.75" customHeight="1" x14ac:dyDescent="0.25">
      <c r="A13" s="6">
        <v>11</v>
      </c>
      <c r="B13" s="6" t="s">
        <v>11</v>
      </c>
      <c r="C13" s="11">
        <v>4</v>
      </c>
      <c r="D13" s="11">
        <v>3</v>
      </c>
      <c r="E13" s="11">
        <v>4</v>
      </c>
      <c r="F13" s="9">
        <f t="shared" si="0"/>
        <v>11</v>
      </c>
      <c r="G13" s="9">
        <v>12</v>
      </c>
      <c r="H13" s="6">
        <f t="shared" si="1"/>
        <v>3.6666666666666665</v>
      </c>
      <c r="I13" s="16">
        <f t="shared" si="2"/>
        <v>0.91666666666666663</v>
      </c>
    </row>
    <row r="14" spans="1:9" ht="17.25" customHeight="1" x14ac:dyDescent="0.25">
      <c r="A14" s="6">
        <v>12</v>
      </c>
      <c r="B14" s="6" t="s">
        <v>12</v>
      </c>
      <c r="C14" s="11">
        <v>4</v>
      </c>
      <c r="D14" s="11">
        <v>4</v>
      </c>
      <c r="E14" s="11">
        <v>4</v>
      </c>
      <c r="F14" s="9">
        <f t="shared" si="0"/>
        <v>12</v>
      </c>
      <c r="G14" s="9">
        <v>12</v>
      </c>
      <c r="H14" s="6">
        <f t="shared" si="1"/>
        <v>4</v>
      </c>
      <c r="I14" s="16">
        <f t="shared" si="2"/>
        <v>1</v>
      </c>
    </row>
    <row r="15" spans="1:9" ht="17.25" customHeight="1" x14ac:dyDescent="0.25">
      <c r="A15" s="6">
        <v>13</v>
      </c>
      <c r="B15" s="6" t="s">
        <v>13</v>
      </c>
      <c r="C15" s="11">
        <v>4</v>
      </c>
      <c r="D15" s="11">
        <v>4</v>
      </c>
      <c r="E15" s="11">
        <v>4</v>
      </c>
      <c r="F15" s="9">
        <f t="shared" si="0"/>
        <v>12</v>
      </c>
      <c r="G15" s="9">
        <v>12</v>
      </c>
      <c r="H15" s="6">
        <f t="shared" si="1"/>
        <v>4</v>
      </c>
      <c r="I15" s="16">
        <f t="shared" si="2"/>
        <v>1</v>
      </c>
    </row>
    <row r="16" spans="1:9" ht="15" customHeight="1" x14ac:dyDescent="0.25">
      <c r="A16" s="6">
        <v>14</v>
      </c>
      <c r="B16" s="6" t="s">
        <v>14</v>
      </c>
      <c r="C16" s="11">
        <v>3</v>
      </c>
      <c r="D16" s="11">
        <v>3</v>
      </c>
      <c r="E16" s="11">
        <v>3</v>
      </c>
      <c r="F16" s="9">
        <f t="shared" si="0"/>
        <v>9</v>
      </c>
      <c r="G16" s="9">
        <v>12</v>
      </c>
      <c r="H16" s="6">
        <f t="shared" si="1"/>
        <v>3</v>
      </c>
      <c r="I16" s="16">
        <f t="shared" si="2"/>
        <v>0.75</v>
      </c>
    </row>
    <row r="17" spans="1:9" ht="16.5" customHeight="1" x14ac:dyDescent="0.25">
      <c r="A17" s="6">
        <v>15</v>
      </c>
      <c r="B17" s="6" t="s">
        <v>15</v>
      </c>
      <c r="C17" s="11">
        <v>4</v>
      </c>
      <c r="D17" s="11">
        <v>3</v>
      </c>
      <c r="E17" s="11">
        <v>4</v>
      </c>
      <c r="F17" s="9">
        <f t="shared" si="0"/>
        <v>11</v>
      </c>
      <c r="G17" s="9">
        <v>12</v>
      </c>
      <c r="H17" s="6">
        <f t="shared" si="1"/>
        <v>3.6666666666666665</v>
      </c>
      <c r="I17" s="16">
        <f t="shared" si="2"/>
        <v>0.91666666666666663</v>
      </c>
    </row>
    <row r="18" spans="1:9" ht="18.75" customHeight="1" x14ac:dyDescent="0.25">
      <c r="A18" s="6">
        <v>16</v>
      </c>
      <c r="B18" s="6" t="s">
        <v>16</v>
      </c>
      <c r="C18" s="11">
        <v>4</v>
      </c>
      <c r="D18" s="11">
        <v>4</v>
      </c>
      <c r="E18" s="11">
        <v>4</v>
      </c>
      <c r="F18" s="9">
        <f t="shared" si="0"/>
        <v>12</v>
      </c>
      <c r="G18" s="9">
        <v>12</v>
      </c>
      <c r="H18" s="6">
        <f t="shared" si="1"/>
        <v>4</v>
      </c>
      <c r="I18" s="16">
        <f t="shared" si="2"/>
        <v>1</v>
      </c>
    </row>
    <row r="19" spans="1:9" ht="18.75" customHeight="1" x14ac:dyDescent="0.25">
      <c r="A19" s="6">
        <v>17</v>
      </c>
      <c r="B19" s="6" t="s">
        <v>17</v>
      </c>
      <c r="C19" s="11">
        <v>4</v>
      </c>
      <c r="D19" s="11">
        <v>3</v>
      </c>
      <c r="E19" s="11">
        <v>4</v>
      </c>
      <c r="F19" s="9">
        <f t="shared" si="0"/>
        <v>11</v>
      </c>
      <c r="G19" s="9">
        <v>12</v>
      </c>
      <c r="H19" s="6">
        <f t="shared" si="1"/>
        <v>3.6666666666666665</v>
      </c>
      <c r="I19" s="16">
        <f t="shared" si="2"/>
        <v>0.91666666666666663</v>
      </c>
    </row>
    <row r="20" spans="1:9" ht="15.75" x14ac:dyDescent="0.25">
      <c r="A20" s="6">
        <v>18</v>
      </c>
      <c r="B20" s="6" t="s">
        <v>18</v>
      </c>
      <c r="C20" s="11">
        <v>4</v>
      </c>
      <c r="D20" s="11">
        <v>4</v>
      </c>
      <c r="E20" s="11">
        <v>4</v>
      </c>
      <c r="F20" s="9">
        <f t="shared" si="0"/>
        <v>12</v>
      </c>
      <c r="G20" s="9">
        <v>12</v>
      </c>
      <c r="H20" s="6">
        <f t="shared" si="1"/>
        <v>4</v>
      </c>
      <c r="I20" s="16">
        <f t="shared" si="2"/>
        <v>1</v>
      </c>
    </row>
    <row r="21" spans="1:9" ht="19.5" customHeight="1" x14ac:dyDescent="0.25">
      <c r="A21" s="6">
        <v>19</v>
      </c>
      <c r="B21" s="6" t="s">
        <v>19</v>
      </c>
      <c r="C21" s="11">
        <v>4</v>
      </c>
      <c r="D21" s="11">
        <v>4</v>
      </c>
      <c r="E21" s="11">
        <v>4</v>
      </c>
      <c r="F21" s="9">
        <f t="shared" si="0"/>
        <v>12</v>
      </c>
      <c r="G21" s="9">
        <v>12</v>
      </c>
      <c r="H21" s="6">
        <f t="shared" si="1"/>
        <v>4</v>
      </c>
      <c r="I21" s="16">
        <f t="shared" si="2"/>
        <v>1</v>
      </c>
    </row>
    <row r="22" spans="1:9" ht="16.5" customHeight="1" x14ac:dyDescent="0.25">
      <c r="A22" s="6">
        <v>20</v>
      </c>
      <c r="B22" s="6" t="s">
        <v>20</v>
      </c>
      <c r="C22" s="11">
        <v>4</v>
      </c>
      <c r="D22" s="11">
        <v>4</v>
      </c>
      <c r="E22" s="11">
        <v>4</v>
      </c>
      <c r="F22" s="9">
        <f t="shared" si="0"/>
        <v>12</v>
      </c>
      <c r="G22" s="9">
        <v>12</v>
      </c>
      <c r="H22" s="6">
        <f t="shared" si="1"/>
        <v>4</v>
      </c>
      <c r="I22" s="16">
        <f t="shared" si="2"/>
        <v>1</v>
      </c>
    </row>
    <row r="23" spans="1:9" ht="18" customHeight="1" x14ac:dyDescent="0.25">
      <c r="A23" s="6">
        <v>21</v>
      </c>
      <c r="B23" s="6" t="s">
        <v>21</v>
      </c>
      <c r="C23" s="11">
        <v>3</v>
      </c>
      <c r="D23" s="11">
        <v>4</v>
      </c>
      <c r="E23" s="11">
        <v>4</v>
      </c>
      <c r="F23" s="9">
        <f t="shared" si="0"/>
        <v>11</v>
      </c>
      <c r="G23" s="9">
        <v>12</v>
      </c>
      <c r="H23" s="6">
        <f t="shared" si="1"/>
        <v>3.6666666666666665</v>
      </c>
      <c r="I23" s="16">
        <f t="shared" si="2"/>
        <v>0.91666666666666663</v>
      </c>
    </row>
    <row r="24" spans="1:9" ht="16.5" customHeight="1" x14ac:dyDescent="0.25">
      <c r="A24" s="6">
        <v>22</v>
      </c>
      <c r="B24" s="6" t="s">
        <v>22</v>
      </c>
      <c r="C24" s="11">
        <v>4</v>
      </c>
      <c r="D24" s="11">
        <v>4</v>
      </c>
      <c r="E24" s="11">
        <v>4</v>
      </c>
      <c r="F24" s="9">
        <f t="shared" si="0"/>
        <v>12</v>
      </c>
      <c r="G24" s="9">
        <v>12</v>
      </c>
      <c r="H24" s="6">
        <f t="shared" si="1"/>
        <v>4</v>
      </c>
      <c r="I24" s="16">
        <f t="shared" si="2"/>
        <v>1</v>
      </c>
    </row>
    <row r="25" spans="1:9" ht="17.25" customHeight="1" x14ac:dyDescent="0.25">
      <c r="A25" s="6">
        <v>23</v>
      </c>
      <c r="B25" s="6" t="s">
        <v>23</v>
      </c>
      <c r="C25" s="11">
        <v>4</v>
      </c>
      <c r="D25" s="11">
        <v>4</v>
      </c>
      <c r="E25" s="11">
        <v>4</v>
      </c>
      <c r="F25" s="9">
        <f t="shared" si="0"/>
        <v>12</v>
      </c>
      <c r="G25" s="9">
        <v>12</v>
      </c>
      <c r="H25" s="6">
        <f t="shared" si="1"/>
        <v>4</v>
      </c>
      <c r="I25" s="16">
        <f t="shared" si="2"/>
        <v>1</v>
      </c>
    </row>
    <row r="26" spans="1:9" ht="17.25" customHeight="1" x14ac:dyDescent="0.25">
      <c r="A26" s="6">
        <v>24</v>
      </c>
      <c r="B26" s="6" t="s">
        <v>24</v>
      </c>
      <c r="C26" s="11">
        <v>4</v>
      </c>
      <c r="D26" s="11">
        <v>4</v>
      </c>
      <c r="E26" s="11">
        <v>4</v>
      </c>
      <c r="F26" s="9">
        <f t="shared" si="0"/>
        <v>12</v>
      </c>
      <c r="G26" s="9">
        <v>12</v>
      </c>
      <c r="H26" s="6">
        <f t="shared" si="1"/>
        <v>4</v>
      </c>
      <c r="I26" s="16">
        <f t="shared" si="2"/>
        <v>1</v>
      </c>
    </row>
    <row r="27" spans="1:9" ht="17.25" customHeight="1" x14ac:dyDescent="0.25">
      <c r="A27" s="6">
        <v>25</v>
      </c>
      <c r="B27" s="6" t="s">
        <v>25</v>
      </c>
      <c r="C27" s="11">
        <v>4</v>
      </c>
      <c r="D27" s="11">
        <v>4</v>
      </c>
      <c r="E27" s="11">
        <v>4</v>
      </c>
      <c r="F27" s="9">
        <f t="shared" si="0"/>
        <v>12</v>
      </c>
      <c r="G27" s="9">
        <v>12</v>
      </c>
      <c r="H27" s="6">
        <f t="shared" si="1"/>
        <v>4</v>
      </c>
      <c r="I27" s="16">
        <f t="shared" si="2"/>
        <v>1</v>
      </c>
    </row>
    <row r="28" spans="1:9" ht="16.5" customHeight="1" x14ac:dyDescent="0.25">
      <c r="A28" s="6">
        <v>26</v>
      </c>
      <c r="B28" s="6" t="s">
        <v>26</v>
      </c>
      <c r="C28" s="11">
        <v>4</v>
      </c>
      <c r="D28" s="11">
        <v>4</v>
      </c>
      <c r="E28" s="11">
        <v>4</v>
      </c>
      <c r="F28" s="9">
        <f t="shared" si="0"/>
        <v>12</v>
      </c>
      <c r="G28" s="9">
        <v>12</v>
      </c>
      <c r="H28" s="6">
        <f t="shared" si="1"/>
        <v>4</v>
      </c>
      <c r="I28" s="16">
        <f t="shared" si="2"/>
        <v>1</v>
      </c>
    </row>
    <row r="29" spans="1:9" ht="17.25" customHeight="1" x14ac:dyDescent="0.25">
      <c r="A29" s="6">
        <v>27</v>
      </c>
      <c r="B29" s="6" t="s">
        <v>27</v>
      </c>
      <c r="C29" s="11">
        <v>4</v>
      </c>
      <c r="D29" s="11">
        <v>4</v>
      </c>
      <c r="E29" s="11">
        <v>4</v>
      </c>
      <c r="F29" s="9">
        <f t="shared" si="0"/>
        <v>12</v>
      </c>
      <c r="G29" s="9">
        <v>12</v>
      </c>
      <c r="H29" s="6">
        <f t="shared" si="1"/>
        <v>4</v>
      </c>
      <c r="I29" s="16">
        <f t="shared" si="2"/>
        <v>1</v>
      </c>
    </row>
    <row r="30" spans="1:9" ht="15.75" x14ac:dyDescent="0.25">
      <c r="A30" s="6">
        <v>28</v>
      </c>
      <c r="B30" s="6" t="s">
        <v>28</v>
      </c>
      <c r="C30" s="11">
        <v>4</v>
      </c>
      <c r="D30" s="11">
        <v>4</v>
      </c>
      <c r="E30" s="11">
        <v>4</v>
      </c>
      <c r="F30" s="9">
        <f t="shared" si="0"/>
        <v>12</v>
      </c>
      <c r="G30" s="9">
        <v>12</v>
      </c>
      <c r="H30" s="6">
        <f t="shared" si="1"/>
        <v>4</v>
      </c>
      <c r="I30" s="16">
        <f t="shared" si="2"/>
        <v>1</v>
      </c>
    </row>
    <row r="31" spans="1:9" ht="15.75" x14ac:dyDescent="0.25">
      <c r="B31" s="18" t="s">
        <v>35</v>
      </c>
      <c r="C31" s="12">
        <f>SUM(C3:C30)</f>
        <v>109</v>
      </c>
      <c r="D31" s="12">
        <f t="shared" ref="D31:F31" si="3">SUM(D3:D30)</f>
        <v>107</v>
      </c>
      <c r="E31" s="12">
        <f t="shared" si="3"/>
        <v>111</v>
      </c>
      <c r="F31" s="12">
        <f t="shared" si="3"/>
        <v>327</v>
      </c>
    </row>
    <row r="32" spans="1:9" ht="15.75" x14ac:dyDescent="0.25">
      <c r="B32" s="18" t="s">
        <v>33</v>
      </c>
      <c r="C32" s="19">
        <f>C31/112</f>
        <v>0.9732142857142857</v>
      </c>
      <c r="D32" s="19">
        <f t="shared" ref="D32:E32" si="4">D31/112</f>
        <v>0.9553571428571429</v>
      </c>
      <c r="E32" s="19">
        <f t="shared" si="4"/>
        <v>0.9910714285714286</v>
      </c>
      <c r="F32" s="21">
        <f>F31/336</f>
        <v>0.9732142857142857</v>
      </c>
    </row>
    <row r="33" spans="2:6" x14ac:dyDescent="0.25">
      <c r="B33" t="s">
        <v>42</v>
      </c>
      <c r="C33">
        <f>AVERAGE(F3:F30)</f>
        <v>11.678571428571429</v>
      </c>
      <c r="D33">
        <f>AVERAGE(H3:H30)</f>
        <v>3.8928571428571428</v>
      </c>
    </row>
    <row r="34" spans="2:6" x14ac:dyDescent="0.25">
      <c r="B34" t="s">
        <v>39</v>
      </c>
      <c r="C34">
        <f>MIN(F3:F30)</f>
        <v>9</v>
      </c>
      <c r="D34"/>
    </row>
    <row r="35" spans="2:6" x14ac:dyDescent="0.25">
      <c r="B35" t="s">
        <v>40</v>
      </c>
      <c r="C35">
        <f>MAX(F3:F30)</f>
        <v>12</v>
      </c>
      <c r="D35"/>
    </row>
    <row r="36" spans="2:6" x14ac:dyDescent="0.25">
      <c r="B36" t="s">
        <v>41</v>
      </c>
      <c r="C36">
        <f>MODE(F3:F30)</f>
        <v>12</v>
      </c>
      <c r="D36"/>
    </row>
    <row r="37" spans="2:6" x14ac:dyDescent="0.25">
      <c r="B37" t="s">
        <v>43</v>
      </c>
      <c r="C37">
        <f>MEDIAN(F3:F30)</f>
        <v>12</v>
      </c>
      <c r="D37"/>
    </row>
    <row r="42" spans="2:6" x14ac:dyDescent="0.25">
      <c r="F42" s="10">
        <f>97.32-91.07</f>
        <v>6.25</v>
      </c>
    </row>
  </sheetData>
  <conditionalFormatting sqref="A3:B30 B31:B32">
    <cfRule type="expression" dxfId="1" priority="1">
      <formula>$H3="TIDAK TUNTAS"</formula>
    </cfRule>
    <cfRule type="expression" dxfId="0" priority="2">
      <formula>$H3="TUNTAS"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B6E23-1553-4159-A1F3-B4E703AD924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Siklus 1</vt:lpstr>
      <vt:lpstr>Siklus 2</vt:lpstr>
      <vt:lpstr>Siklus 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2023-08-29T02:29:36Z</dcterms:created>
  <dcterms:modified xsi:type="dcterms:W3CDTF">2023-09-20T10:20:30Z</dcterms:modified>
</cp:coreProperties>
</file>